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628"/>
  <workbookPr/>
  <mc:AlternateContent xmlns:mc="http://schemas.openxmlformats.org/markup-compatibility/2006">
    <mc:Choice Requires="x15">
      <x15ac:absPath xmlns:x15ac="http://schemas.microsoft.com/office/spreadsheetml/2010/11/ac" url="https://eestigaas-my.sharepoint.com/personal/lilia_potapova_ege_ee/Documents/Dokumendid/TS400024 Väiksed tööd 2024/"/>
    </mc:Choice>
  </mc:AlternateContent>
  <xr:revisionPtr revIDLastSave="16" documentId="8_{092D0C0C-BA1E-4595-8871-991E7186E0F1}" xr6:coauthVersionLast="47" xr6:coauthVersionMax="47" xr10:uidLastSave="{D749AB94-8D4F-4B58-98AC-66C3F9C7BB1C}"/>
  <bookViews>
    <workbookView xWindow="-108" yWindow="-108" windowWidth="30936" windowHeight="16896" tabRatio="336" xr2:uid="{00000000-000D-0000-FFFF-FFFF00000000}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23" i="1" l="1"/>
  <c r="F23" i="1"/>
  <c r="D24" i="1"/>
  <c r="F15" i="1"/>
  <c r="F22" i="1" s="1"/>
  <c r="E22" i="1" l="1"/>
  <c r="D22" i="1" l="1"/>
  <c r="G15" i="1" l="1"/>
  <c r="G22" i="1" s="1"/>
  <c r="D23" i="1"/>
  <c r="E24" i="1"/>
  <c r="E23" i="1" s="1"/>
  <c r="H15" i="1" l="1"/>
  <c r="H22" i="1" s="1"/>
  <c r="H23" i="1" l="1"/>
  <c r="F24" i="1"/>
  <c r="G24" i="1"/>
  <c r="H24" i="1" l="1"/>
</calcChain>
</file>

<file path=xl/sharedStrings.xml><?xml version="1.0" encoding="utf-8"?>
<sst xmlns="http://schemas.openxmlformats.org/spreadsheetml/2006/main" count="38" uniqueCount="35">
  <si>
    <t xml:space="preserve">TELLIJA: </t>
  </si>
  <si>
    <t xml:space="preserve">TÖÖVÕTJA: </t>
  </si>
  <si>
    <t>AS EG Ehitus</t>
  </si>
  <si>
    <t>LEPING NR:</t>
  </si>
  <si>
    <t xml:space="preserve">EHITUSOBJEKT: </t>
  </si>
  <si>
    <t xml:space="preserve">OBJEKTI KOOD: </t>
  </si>
  <si>
    <t>PERIOOD:</t>
  </si>
  <si>
    <t>Jrk. nr</t>
  </si>
  <si>
    <t>Teostatud tööde ja kulutuste nimetused</t>
  </si>
  <si>
    <t>Leppehind (€)</t>
  </si>
  <si>
    <t>Eelnevalt akteeritud</t>
  </si>
  <si>
    <t xml:space="preserve">              Teostatud tööde maksumus</t>
  </si>
  <si>
    <t>Leppehinna jääk peale aruandeperioodi</t>
  </si>
  <si>
    <t>Aruandeperioodi jooksul</t>
  </si>
  <si>
    <t>Ehituse algusest, sh aruandeperioodil</t>
  </si>
  <si>
    <t>(€)</t>
  </si>
  <si>
    <t>Kokku:</t>
  </si>
  <si>
    <t>Summa kokku:</t>
  </si>
  <si>
    <r>
      <t xml:space="preserve">Käesolev akt on aluseks Tellijale arve esitamisel:  </t>
    </r>
    <r>
      <rPr>
        <b/>
        <sz val="10"/>
        <rFont val="Times New Roman"/>
        <family val="1"/>
        <charset val="186"/>
      </rPr>
      <t xml:space="preserve">  </t>
    </r>
  </si>
  <si>
    <t xml:space="preserve">Tellija                         </t>
  </si>
  <si>
    <t xml:space="preserve">Töövõtja                 </t>
  </si>
  <si>
    <t>.................................................</t>
  </si>
  <si>
    <t>Tarnitud materjalid ja teostatud tööd kuuluvad Töövõtjale kuni arve täieliku tasumiseni.</t>
  </si>
  <si>
    <t>Lilia Potapova</t>
  </si>
  <si>
    <t>AS Infortar</t>
  </si>
  <si>
    <t>Gaasikatlamaja hooldusleping  nr HL_1</t>
  </si>
  <si>
    <t>Tõnu Põder</t>
  </si>
  <si>
    <t>FMT10028</t>
  </si>
  <si>
    <t>Juuli 2024</t>
  </si>
  <si>
    <t>T Ö Ö D E  Ü L E A N D M I S E - V A S T U V Õ T M I S E    A K T  NR  1</t>
  </si>
  <si>
    <t>``31``juuli  2024.a</t>
  </si>
  <si>
    <t>objekt: Põllu 63, Tallinn</t>
  </si>
  <si>
    <t>Korstna korraline kontroll ja puhastus</t>
  </si>
  <si>
    <t>Käibemaks 22%</t>
  </si>
  <si>
    <t>Kaheksakümmend viis euro 40 senti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</si>
</sst>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,_k_r"/>
  </numFmts>
  <fonts count="25" x14ac:knownFonts="1">
    <font>
      <sz val="11"/>
      <color indexed="8"/>
      <name val="Calibri"/>
      <family val="2"/>
      <charset val="186"/>
    </font>
    <font>
      <sz val="11"/>
      <color indexed="9"/>
      <name val="Calibri"/>
      <family val="2"/>
      <charset val="186"/>
    </font>
    <font>
      <sz val="11"/>
      <color indexed="20"/>
      <name val="Calibri"/>
      <family val="2"/>
      <charset val="186"/>
    </font>
    <font>
      <b/>
      <sz val="11"/>
      <color indexed="52"/>
      <name val="Calibri"/>
      <family val="2"/>
      <charset val="186"/>
    </font>
    <font>
      <b/>
      <sz val="11"/>
      <color indexed="9"/>
      <name val="Calibri"/>
      <family val="2"/>
      <charset val="186"/>
    </font>
    <font>
      <i/>
      <sz val="11"/>
      <color indexed="23"/>
      <name val="Calibri"/>
      <family val="2"/>
      <charset val="186"/>
    </font>
    <font>
      <sz val="11"/>
      <color indexed="17"/>
      <name val="Calibri"/>
      <family val="2"/>
      <charset val="186"/>
    </font>
    <font>
      <b/>
      <sz val="15"/>
      <color indexed="56"/>
      <name val="Calibri"/>
      <family val="2"/>
      <charset val="186"/>
    </font>
    <font>
      <b/>
      <sz val="13"/>
      <color indexed="56"/>
      <name val="Calibri"/>
      <family val="2"/>
      <charset val="186"/>
    </font>
    <font>
      <b/>
      <sz val="11"/>
      <color indexed="56"/>
      <name val="Calibri"/>
      <family val="2"/>
      <charset val="186"/>
    </font>
    <font>
      <sz val="11"/>
      <color indexed="62"/>
      <name val="Calibri"/>
      <family val="2"/>
      <charset val="186"/>
    </font>
    <font>
      <sz val="11"/>
      <color indexed="52"/>
      <name val="Calibri"/>
      <family val="2"/>
      <charset val="186"/>
    </font>
    <font>
      <sz val="11"/>
      <color indexed="60"/>
      <name val="Calibri"/>
      <family val="2"/>
      <charset val="186"/>
    </font>
    <font>
      <sz val="10"/>
      <name val="Arial"/>
      <family val="2"/>
      <charset val="186"/>
    </font>
    <font>
      <b/>
      <sz val="11"/>
      <color indexed="63"/>
      <name val="Calibri"/>
      <family val="2"/>
      <charset val="186"/>
    </font>
    <font>
      <b/>
      <sz val="18"/>
      <color indexed="56"/>
      <name val="Cambria"/>
      <family val="2"/>
      <charset val="186"/>
    </font>
    <font>
      <b/>
      <sz val="11"/>
      <color indexed="8"/>
      <name val="Calibri"/>
      <family val="2"/>
      <charset val="186"/>
    </font>
    <font>
      <sz val="11"/>
      <color indexed="10"/>
      <name val="Calibri"/>
      <family val="2"/>
      <charset val="186"/>
    </font>
    <font>
      <sz val="10"/>
      <name val="Times New Roman"/>
      <family val="1"/>
      <charset val="186"/>
    </font>
    <font>
      <b/>
      <sz val="12"/>
      <name val="Times New Roman"/>
      <family val="1"/>
      <charset val="186"/>
    </font>
    <font>
      <b/>
      <sz val="10"/>
      <name val="Times New Roman"/>
      <family val="1"/>
      <charset val="186"/>
    </font>
    <font>
      <b/>
      <i/>
      <sz val="10"/>
      <name val="Times New Roman"/>
      <family val="1"/>
      <charset val="186"/>
    </font>
    <font>
      <b/>
      <i/>
      <sz val="10"/>
      <color indexed="8"/>
      <name val="Times New Roman"/>
      <family val="1"/>
      <charset val="186"/>
    </font>
    <font>
      <i/>
      <sz val="10"/>
      <name val="Times New Roman"/>
      <family val="1"/>
      <charset val="186"/>
    </font>
    <font>
      <sz val="11"/>
      <color indexed="8"/>
      <name val="Calibri"/>
      <family val="2"/>
      <charset val="186"/>
    </font>
  </fonts>
  <fills count="25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9"/>
        <bgColor indexed="26"/>
      </patternFill>
    </fill>
  </fills>
  <borders count="3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/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medium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/>
      <right/>
      <top style="medium">
        <color indexed="8"/>
      </top>
      <bottom/>
      <diagonal/>
    </border>
    <border>
      <left/>
      <right/>
      <top/>
      <bottom style="hair">
        <color indexed="8"/>
      </bottom>
      <diagonal/>
    </border>
    <border>
      <left/>
      <right/>
      <top/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43">
    <xf numFmtId="0" fontId="0" fillId="0" borderId="0"/>
    <xf numFmtId="0" fontId="24" fillId="2" borderId="0" applyNumberFormat="0" applyBorder="0" applyAlignment="0" applyProtection="0"/>
    <xf numFmtId="0" fontId="24" fillId="3" borderId="0" applyNumberFormat="0" applyBorder="0" applyAlignment="0" applyProtection="0"/>
    <xf numFmtId="0" fontId="24" fillId="4" borderId="0" applyNumberFormat="0" applyBorder="0" applyAlignment="0" applyProtection="0"/>
    <xf numFmtId="0" fontId="24" fillId="5" borderId="0" applyNumberFormat="0" applyBorder="0" applyAlignment="0" applyProtection="0"/>
    <xf numFmtId="0" fontId="24" fillId="6" borderId="0" applyNumberFormat="0" applyBorder="0" applyAlignment="0" applyProtection="0"/>
    <xf numFmtId="0" fontId="24" fillId="7" borderId="0" applyNumberFormat="0" applyBorder="0" applyAlignment="0" applyProtection="0"/>
    <xf numFmtId="0" fontId="24" fillId="8" borderId="0" applyNumberFormat="0" applyBorder="0" applyAlignment="0" applyProtection="0"/>
    <xf numFmtId="0" fontId="24" fillId="9" borderId="0" applyNumberFormat="0" applyBorder="0" applyAlignment="0" applyProtection="0"/>
    <xf numFmtId="0" fontId="24" fillId="10" borderId="0" applyNumberFormat="0" applyBorder="0" applyAlignment="0" applyProtection="0"/>
    <xf numFmtId="0" fontId="24" fillId="5" borderId="0" applyNumberFormat="0" applyBorder="0" applyAlignment="0" applyProtection="0"/>
    <xf numFmtId="0" fontId="24" fillId="8" borderId="0" applyNumberFormat="0" applyBorder="0" applyAlignment="0" applyProtection="0"/>
    <xf numFmtId="0" fontId="24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9" borderId="0" applyNumberFormat="0" applyBorder="0" applyAlignment="0" applyProtection="0"/>
    <xf numFmtId="0" fontId="2" fillId="3" borderId="0" applyNumberFormat="0" applyBorder="0" applyAlignment="0" applyProtection="0"/>
    <xf numFmtId="0" fontId="3" fillId="20" borderId="1" applyNumberFormat="0" applyAlignment="0" applyProtection="0"/>
    <xf numFmtId="0" fontId="4" fillId="21" borderId="2" applyNumberFormat="0" applyAlignment="0" applyProtection="0"/>
    <xf numFmtId="0" fontId="5" fillId="0" borderId="0" applyNumberFormat="0" applyFill="0" applyBorder="0" applyAlignment="0" applyProtection="0"/>
    <xf numFmtId="0" fontId="6" fillId="4" borderId="0" applyNumberFormat="0" applyBorder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7" borderId="1" applyNumberFormat="0" applyAlignment="0" applyProtection="0"/>
    <xf numFmtId="0" fontId="11" fillId="0" borderId="6" applyNumberFormat="0" applyFill="0" applyAlignment="0" applyProtection="0"/>
    <xf numFmtId="0" fontId="12" fillId="22" borderId="0" applyNumberFormat="0" applyBorder="0" applyAlignment="0" applyProtection="0"/>
    <xf numFmtId="0" fontId="13" fillId="0" borderId="0"/>
    <xf numFmtId="0" fontId="24" fillId="23" borderId="7" applyNumberFormat="0" applyAlignment="0" applyProtection="0"/>
    <xf numFmtId="0" fontId="14" fillId="20" borderId="8" applyNumberForma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</cellStyleXfs>
  <cellXfs count="62">
    <xf numFmtId="0" fontId="0" fillId="0" borderId="0" xfId="0"/>
    <xf numFmtId="0" fontId="18" fillId="0" borderId="0" xfId="0" applyFont="1"/>
    <xf numFmtId="0" fontId="19" fillId="0" borderId="0" xfId="0" applyFont="1"/>
    <xf numFmtId="0" fontId="20" fillId="0" borderId="0" xfId="0" applyFont="1" applyAlignment="1">
      <alignment horizontal="left"/>
    </xf>
    <xf numFmtId="0" fontId="20" fillId="0" borderId="0" xfId="0" applyFont="1"/>
    <xf numFmtId="0" fontId="21" fillId="0" borderId="0" xfId="0" applyFont="1"/>
    <xf numFmtId="0" fontId="21" fillId="0" borderId="0" xfId="0" applyFont="1" applyAlignment="1">
      <alignment vertical="top" wrapText="1"/>
    </xf>
    <xf numFmtId="0" fontId="18" fillId="0" borderId="0" xfId="0" applyFont="1" applyAlignment="1">
      <alignment vertical="center"/>
    </xf>
    <xf numFmtId="0" fontId="22" fillId="0" borderId="0" xfId="0" applyFont="1"/>
    <xf numFmtId="49" fontId="21" fillId="0" borderId="0" xfId="0" applyNumberFormat="1" applyFont="1"/>
    <xf numFmtId="0" fontId="20" fillId="0" borderId="0" xfId="37" applyFont="1"/>
    <xf numFmtId="164" fontId="20" fillId="6" borderId="10" xfId="37" applyNumberFormat="1" applyFont="1" applyFill="1" applyBorder="1" applyAlignment="1">
      <alignment horizontal="center" vertical="center" wrapText="1"/>
    </xf>
    <xf numFmtId="164" fontId="20" fillId="0" borderId="11" xfId="37" applyNumberFormat="1" applyFont="1" applyBorder="1" applyAlignment="1">
      <alignment horizontal="center" vertical="top" wrapText="1"/>
    </xf>
    <xf numFmtId="164" fontId="20" fillId="0" borderId="12" xfId="37" applyNumberFormat="1" applyFont="1" applyBorder="1" applyAlignment="1">
      <alignment horizontal="center"/>
    </xf>
    <xf numFmtId="164" fontId="20" fillId="6" borderId="13" xfId="37" applyNumberFormat="1" applyFont="1" applyFill="1" applyBorder="1" applyAlignment="1">
      <alignment horizontal="center"/>
    </xf>
    <xf numFmtId="164" fontId="20" fillId="0" borderId="14" xfId="37" applyNumberFormat="1" applyFont="1" applyBorder="1" applyAlignment="1">
      <alignment horizontal="center"/>
    </xf>
    <xf numFmtId="0" fontId="20" fillId="0" borderId="15" xfId="37" applyFont="1" applyBorder="1" applyAlignment="1">
      <alignment horizontal="center" shrinkToFit="1"/>
    </xf>
    <xf numFmtId="0" fontId="20" fillId="0" borderId="16" xfId="37" applyFont="1" applyBorder="1" applyAlignment="1">
      <alignment horizontal="center" shrinkToFit="1"/>
    </xf>
    <xf numFmtId="0" fontId="20" fillId="0" borderId="17" xfId="37" applyFont="1" applyBorder="1" applyAlignment="1">
      <alignment horizontal="center" shrinkToFit="1"/>
    </xf>
    <xf numFmtId="0" fontId="20" fillId="6" borderId="15" xfId="37" applyFont="1" applyFill="1" applyBorder="1" applyAlignment="1">
      <alignment horizontal="center" shrinkToFit="1"/>
    </xf>
    <xf numFmtId="0" fontId="20" fillId="0" borderId="18" xfId="37" applyFont="1" applyBorder="1" applyAlignment="1">
      <alignment horizontal="center" shrinkToFit="1"/>
    </xf>
    <xf numFmtId="0" fontId="23" fillId="0" borderId="0" xfId="37" applyFont="1"/>
    <xf numFmtId="3" fontId="21" fillId="0" borderId="10" xfId="0" applyNumberFormat="1" applyFont="1" applyBorder="1" applyAlignment="1">
      <alignment horizontal="center"/>
    </xf>
    <xf numFmtId="4" fontId="13" fillId="24" borderId="19" xfId="0" applyNumberFormat="1" applyFont="1" applyFill="1" applyBorder="1"/>
    <xf numFmtId="4" fontId="23" fillId="0" borderId="20" xfId="0" applyNumberFormat="1" applyFont="1" applyBorder="1" applyAlignment="1">
      <alignment horizontal="right"/>
    </xf>
    <xf numFmtId="4" fontId="23" fillId="6" borderId="10" xfId="0" applyNumberFormat="1" applyFont="1" applyFill="1" applyBorder="1" applyAlignment="1">
      <alignment horizontal="right"/>
    </xf>
    <xf numFmtId="4" fontId="23" fillId="0" borderId="11" xfId="0" applyNumberFormat="1" applyFont="1" applyBorder="1" applyAlignment="1">
      <alignment horizontal="right"/>
    </xf>
    <xf numFmtId="3" fontId="21" fillId="0" borderId="10" xfId="0" applyNumberFormat="1" applyFont="1" applyBorder="1" applyAlignment="1">
      <alignment horizontal="right"/>
    </xf>
    <xf numFmtId="4" fontId="20" fillId="0" borderId="21" xfId="0" applyNumberFormat="1" applyFont="1" applyBorder="1" applyAlignment="1">
      <alignment horizontal="right"/>
    </xf>
    <xf numFmtId="4" fontId="20" fillId="0" borderId="20" xfId="0" applyNumberFormat="1" applyFont="1" applyBorder="1" applyAlignment="1">
      <alignment horizontal="right"/>
    </xf>
    <xf numFmtId="4" fontId="20" fillId="6" borderId="10" xfId="0" applyNumberFormat="1" applyFont="1" applyFill="1" applyBorder="1" applyAlignment="1">
      <alignment horizontal="right"/>
    </xf>
    <xf numFmtId="4" fontId="20" fillId="0" borderId="11" xfId="0" applyNumberFormat="1" applyFont="1" applyBorder="1" applyAlignment="1">
      <alignment horizontal="right"/>
    </xf>
    <xf numFmtId="3" fontId="21" fillId="0" borderId="13" xfId="0" applyNumberFormat="1" applyFont="1" applyBorder="1" applyAlignment="1">
      <alignment horizontal="right"/>
    </xf>
    <xf numFmtId="4" fontId="20" fillId="0" borderId="22" xfId="0" applyNumberFormat="1" applyFont="1" applyBorder="1" applyAlignment="1">
      <alignment horizontal="right"/>
    </xf>
    <xf numFmtId="4" fontId="20" fillId="0" borderId="12" xfId="0" applyNumberFormat="1" applyFont="1" applyBorder="1" applyAlignment="1">
      <alignment horizontal="right"/>
    </xf>
    <xf numFmtId="4" fontId="20" fillId="6" borderId="13" xfId="0" applyNumberFormat="1" applyFont="1" applyFill="1" applyBorder="1" applyAlignment="1">
      <alignment horizontal="right"/>
    </xf>
    <xf numFmtId="4" fontId="20" fillId="0" borderId="14" xfId="0" applyNumberFormat="1" applyFont="1" applyBorder="1" applyAlignment="1">
      <alignment horizontal="right"/>
    </xf>
    <xf numFmtId="0" fontId="20" fillId="0" borderId="0" xfId="0" applyFont="1" applyAlignment="1">
      <alignment horizontal="left" vertical="center"/>
    </xf>
    <xf numFmtId="3" fontId="20" fillId="0" borderId="23" xfId="0" applyNumberFormat="1" applyFont="1" applyBorder="1" applyAlignment="1">
      <alignment horizontal="left" vertical="center" wrapText="1"/>
    </xf>
    <xf numFmtId="3" fontId="20" fillId="0" borderId="0" xfId="0" applyNumberFormat="1" applyFont="1" applyAlignment="1">
      <alignment horizontal="left" vertical="center" wrapText="1"/>
    </xf>
    <xf numFmtId="0" fontId="18" fillId="0" borderId="0" xfId="0" applyFont="1" applyAlignment="1">
      <alignment horizontal="right"/>
    </xf>
    <xf numFmtId="0" fontId="18" fillId="0" borderId="0" xfId="0" applyFont="1" applyAlignment="1">
      <alignment horizontal="left"/>
    </xf>
    <xf numFmtId="0" fontId="18" fillId="0" borderId="24" xfId="0" applyFont="1" applyBorder="1"/>
    <xf numFmtId="0" fontId="18" fillId="0" borderId="25" xfId="0" applyFont="1" applyBorder="1"/>
    <xf numFmtId="49" fontId="22" fillId="0" borderId="0" xfId="0" applyNumberFormat="1" applyFont="1"/>
    <xf numFmtId="4" fontId="18" fillId="24" borderId="19" xfId="0" applyNumberFormat="1" applyFont="1" applyFill="1" applyBorder="1"/>
    <xf numFmtId="3" fontId="20" fillId="0" borderId="20" xfId="0" applyNumberFormat="1" applyFont="1" applyBorder="1" applyAlignment="1">
      <alignment wrapText="1"/>
    </xf>
    <xf numFmtId="3" fontId="20" fillId="0" borderId="31" xfId="0" applyNumberFormat="1" applyFont="1" applyBorder="1" applyAlignment="1">
      <alignment wrapText="1"/>
    </xf>
    <xf numFmtId="0" fontId="20" fillId="0" borderId="0" xfId="0" applyFont="1" applyAlignment="1">
      <alignment horizontal="left"/>
    </xf>
    <xf numFmtId="49" fontId="20" fillId="0" borderId="27" xfId="37" applyNumberFormat="1" applyFont="1" applyBorder="1" applyAlignment="1">
      <alignment horizontal="center" vertical="center"/>
    </xf>
    <xf numFmtId="49" fontId="20" fillId="0" borderId="28" xfId="0" applyNumberFormat="1" applyFont="1" applyBorder="1" applyAlignment="1">
      <alignment horizontal="center" vertical="center"/>
    </xf>
    <xf numFmtId="3" fontId="20" fillId="0" borderId="28" xfId="37" applyNumberFormat="1" applyFont="1" applyBorder="1" applyAlignment="1">
      <alignment horizontal="center" vertical="center"/>
    </xf>
    <xf numFmtId="0" fontId="19" fillId="0" borderId="0" xfId="0" applyFont="1" applyAlignment="1">
      <alignment horizontal="left"/>
    </xf>
    <xf numFmtId="0" fontId="20" fillId="0" borderId="0" xfId="0" applyFont="1" applyAlignment="1">
      <alignment horizontal="left" vertical="top"/>
    </xf>
    <xf numFmtId="3" fontId="20" fillId="0" borderId="30" xfId="37" applyNumberFormat="1" applyFont="1" applyBorder="1" applyAlignment="1">
      <alignment horizontal="center" wrapText="1"/>
    </xf>
    <xf numFmtId="3" fontId="18" fillId="0" borderId="16" xfId="0" applyNumberFormat="1" applyFont="1" applyBorder="1"/>
    <xf numFmtId="164" fontId="20" fillId="0" borderId="26" xfId="37" applyNumberFormat="1" applyFont="1" applyBorder="1" applyAlignment="1">
      <alignment horizontal="center" vertical="top"/>
    </xf>
    <xf numFmtId="3" fontId="20" fillId="0" borderId="29" xfId="37" applyNumberFormat="1" applyFont="1" applyBorder="1" applyAlignment="1">
      <alignment horizontal="center" vertical="center" wrapText="1"/>
    </xf>
    <xf numFmtId="3" fontId="18" fillId="0" borderId="0" xfId="0" applyNumberFormat="1" applyFont="1" applyAlignment="1">
      <alignment vertical="center" wrapText="1"/>
    </xf>
    <xf numFmtId="3" fontId="20" fillId="0" borderId="22" xfId="0" applyNumberFormat="1" applyFont="1" applyBorder="1" applyAlignment="1">
      <alignment horizontal="right"/>
    </xf>
    <xf numFmtId="3" fontId="18" fillId="0" borderId="23" xfId="0" applyNumberFormat="1" applyFont="1" applyBorder="1" applyAlignment="1">
      <alignment horizontal="left" vertical="center" wrapText="1"/>
    </xf>
    <xf numFmtId="3" fontId="20" fillId="0" borderId="21" xfId="0" applyNumberFormat="1" applyFont="1" applyBorder="1" applyAlignment="1">
      <alignment horizontal="right"/>
    </xf>
  </cellXfs>
  <cellStyles count="43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Explanatory Text" xfId="28" builtinId="53" customBuiltin="1"/>
    <cellStyle name="Good" xfId="29" builtinId="26" customBuiltin="1"/>
    <cellStyle name="Heading 1" xfId="30" builtinId="16" customBuiltin="1"/>
    <cellStyle name="Heading 2" xfId="31" builtinId="17" customBuiltin="1"/>
    <cellStyle name="Heading 3" xfId="32" builtinId="18" customBuiltin="1"/>
    <cellStyle name="Heading 4" xfId="33" builtinId="19" customBuiltin="1"/>
    <cellStyle name="Input" xfId="34" builtinId="20" customBuiltin="1"/>
    <cellStyle name="Linked Cell" xfId="35" builtinId="24" customBuiltin="1"/>
    <cellStyle name="Neutral" xfId="36" builtinId="28" customBuiltin="1"/>
    <cellStyle name="Normal" xfId="0" builtinId="0"/>
    <cellStyle name="Normal_akt" xfId="37" xr:uid="{00000000-0005-0000-0000-000025000000}"/>
    <cellStyle name="Note" xfId="38" builtinId="10" customBuiltin="1"/>
    <cellStyle name="Output" xfId="39" builtinId="21" customBuiltin="1"/>
    <cellStyle name="Title" xfId="40" builtinId="15" customBuiltin="1"/>
    <cellStyle name="Total" xfId="41" builtinId="25" customBuiltin="1"/>
    <cellStyle name="Warning Text" xfId="42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33"/>
  <sheetViews>
    <sheetView tabSelected="1" workbookViewId="0">
      <selection activeCell="A26" sqref="A26:F26"/>
    </sheetView>
  </sheetViews>
  <sheetFormatPr defaultColWidth="6.33203125" defaultRowHeight="13.2" x14ac:dyDescent="0.25"/>
  <cols>
    <col min="1" max="1" width="6.33203125" style="1"/>
    <col min="2" max="2" width="11.109375" style="1" customWidth="1"/>
    <col min="3" max="3" width="36.6640625" style="1" customWidth="1"/>
    <col min="4" max="4" width="16.33203125" style="1" customWidth="1"/>
    <col min="5" max="5" width="14.88671875" style="1" customWidth="1"/>
    <col min="6" max="6" width="14.109375" style="1" customWidth="1"/>
    <col min="7" max="7" width="16.6640625" style="1" customWidth="1"/>
    <col min="8" max="8" width="18.44140625" style="1" customWidth="1"/>
    <col min="9" max="255" width="9.109375" style="1" customWidth="1"/>
    <col min="256" max="16384" width="6.33203125" style="1"/>
  </cols>
  <sheetData>
    <row r="1" spans="1:8" ht="47.25" customHeight="1" x14ac:dyDescent="0.25"/>
    <row r="2" spans="1:8" s="2" customFormat="1" ht="15.6" x14ac:dyDescent="0.3">
      <c r="A2" s="52" t="s">
        <v>29</v>
      </c>
      <c r="B2" s="52"/>
      <c r="C2" s="52"/>
      <c r="D2" s="52"/>
      <c r="E2" s="52"/>
      <c r="F2" s="52"/>
    </row>
    <row r="3" spans="1:8" s="4" customFormat="1" x14ac:dyDescent="0.25">
      <c r="A3" s="3"/>
      <c r="B3" s="3"/>
      <c r="C3" s="3"/>
      <c r="D3" s="3"/>
      <c r="E3" s="3"/>
      <c r="F3" s="3"/>
    </row>
    <row r="4" spans="1:8" ht="13.8" x14ac:dyDescent="0.3">
      <c r="A4" s="48" t="s">
        <v>0</v>
      </c>
      <c r="B4" s="48"/>
      <c r="C4" s="5" t="s">
        <v>24</v>
      </c>
    </row>
    <row r="5" spans="1:8" s="7" customFormat="1" ht="13.8" x14ac:dyDescent="0.3">
      <c r="A5" s="53" t="s">
        <v>1</v>
      </c>
      <c r="B5" s="53"/>
      <c r="C5" s="6" t="s">
        <v>2</v>
      </c>
    </row>
    <row r="6" spans="1:8" ht="13.8" x14ac:dyDescent="0.3">
      <c r="A6" s="48" t="s">
        <v>3</v>
      </c>
      <c r="B6" s="48"/>
      <c r="C6" s="44" t="s">
        <v>25</v>
      </c>
    </row>
    <row r="7" spans="1:8" ht="13.8" x14ac:dyDescent="0.3">
      <c r="A7" s="48" t="s">
        <v>4</v>
      </c>
      <c r="B7" s="48"/>
      <c r="C7" s="8"/>
    </row>
    <row r="8" spans="1:8" ht="13.8" x14ac:dyDescent="0.3">
      <c r="A8" s="48" t="s">
        <v>5</v>
      </c>
      <c r="B8" s="48"/>
      <c r="C8" s="8" t="s">
        <v>27</v>
      </c>
    </row>
    <row r="9" spans="1:8" ht="13.8" x14ac:dyDescent="0.3">
      <c r="A9" s="3" t="s">
        <v>6</v>
      </c>
      <c r="B9" s="3"/>
      <c r="C9" s="9" t="s">
        <v>28</v>
      </c>
    </row>
    <row r="11" spans="1:8" s="10" customFormat="1" ht="12.9" customHeight="1" x14ac:dyDescent="0.25">
      <c r="A11" s="49" t="s">
        <v>7</v>
      </c>
      <c r="B11" s="50" t="s">
        <v>8</v>
      </c>
      <c r="C11" s="50"/>
      <c r="D11" s="51" t="s">
        <v>9</v>
      </c>
      <c r="E11" s="57" t="s">
        <v>10</v>
      </c>
      <c r="F11" s="56" t="s">
        <v>11</v>
      </c>
      <c r="G11" s="56"/>
      <c r="H11" s="54" t="s">
        <v>12</v>
      </c>
    </row>
    <row r="12" spans="1:8" s="10" customFormat="1" ht="39.6" x14ac:dyDescent="0.25">
      <c r="A12" s="49"/>
      <c r="B12" s="50"/>
      <c r="C12" s="50"/>
      <c r="D12" s="51"/>
      <c r="E12" s="57"/>
      <c r="F12" s="11" t="s">
        <v>13</v>
      </c>
      <c r="G12" s="12" t="s">
        <v>14</v>
      </c>
      <c r="H12" s="54"/>
    </row>
    <row r="13" spans="1:8" s="10" customFormat="1" x14ac:dyDescent="0.25">
      <c r="A13" s="49"/>
      <c r="B13" s="50"/>
      <c r="C13" s="50"/>
      <c r="D13" s="51"/>
      <c r="E13" s="13" t="s">
        <v>15</v>
      </c>
      <c r="F13" s="14" t="s">
        <v>15</v>
      </c>
      <c r="G13" s="15" t="s">
        <v>15</v>
      </c>
      <c r="H13" s="15" t="s">
        <v>15</v>
      </c>
    </row>
    <row r="14" spans="1:8" s="21" customFormat="1" ht="12.9" customHeight="1" x14ac:dyDescent="0.25">
      <c r="A14" s="16"/>
      <c r="B14" s="55"/>
      <c r="C14" s="55"/>
      <c r="D14" s="17"/>
      <c r="E14" s="18"/>
      <c r="F14" s="19"/>
      <c r="G14" s="20"/>
      <c r="H14" s="20"/>
    </row>
    <row r="15" spans="1:8" ht="12.9" customHeight="1" x14ac:dyDescent="0.3">
      <c r="A15" s="22">
        <v>1</v>
      </c>
      <c r="B15" s="46" t="s">
        <v>32</v>
      </c>
      <c r="C15" s="47"/>
      <c r="D15" s="45">
        <v>70</v>
      </c>
      <c r="E15" s="24">
        <v>0</v>
      </c>
      <c r="F15" s="25">
        <f>+D15</f>
        <v>70</v>
      </c>
      <c r="G15" s="26">
        <f t="shared" ref="G15" si="0">E15+F15</f>
        <v>70</v>
      </c>
      <c r="H15" s="26">
        <f t="shared" ref="H15" si="1">D15-G15</f>
        <v>0</v>
      </c>
    </row>
    <row r="16" spans="1:8" ht="12.9" customHeight="1" x14ac:dyDescent="0.3">
      <c r="A16" s="22"/>
      <c r="B16" s="46" t="s">
        <v>31</v>
      </c>
      <c r="C16" s="47"/>
      <c r="D16" s="45"/>
      <c r="E16" s="24"/>
      <c r="F16" s="25"/>
      <c r="G16" s="26"/>
      <c r="H16" s="26"/>
    </row>
    <row r="17" spans="1:8" ht="12.9" customHeight="1" x14ac:dyDescent="0.3">
      <c r="A17" s="22"/>
      <c r="B17" s="46"/>
      <c r="C17" s="47"/>
      <c r="D17" s="45"/>
      <c r="E17" s="24"/>
      <c r="F17" s="25"/>
      <c r="G17" s="26"/>
      <c r="H17" s="26"/>
    </row>
    <row r="18" spans="1:8" ht="12.9" customHeight="1" x14ac:dyDescent="0.3">
      <c r="A18" s="22"/>
      <c r="B18" s="46"/>
      <c r="C18" s="47"/>
      <c r="D18" s="23"/>
      <c r="E18" s="24"/>
      <c r="F18" s="25"/>
      <c r="G18" s="26"/>
      <c r="H18" s="26"/>
    </row>
    <row r="19" spans="1:8" ht="12.9" customHeight="1" x14ac:dyDescent="0.3">
      <c r="A19" s="22"/>
      <c r="B19" s="46"/>
      <c r="C19" s="47"/>
      <c r="D19" s="23"/>
      <c r="E19" s="24"/>
      <c r="F19" s="25"/>
      <c r="G19" s="26"/>
      <c r="H19" s="26"/>
    </row>
    <row r="20" spans="1:8" ht="12.9" customHeight="1" x14ac:dyDescent="0.3">
      <c r="A20" s="22"/>
      <c r="B20" s="46"/>
      <c r="C20" s="47"/>
      <c r="D20" s="23"/>
      <c r="E20" s="24"/>
      <c r="F20" s="25"/>
      <c r="G20" s="26"/>
      <c r="H20" s="26"/>
    </row>
    <row r="21" spans="1:8" ht="12.9" customHeight="1" x14ac:dyDescent="0.3">
      <c r="A21" s="22"/>
      <c r="B21" s="46"/>
      <c r="C21" s="47"/>
      <c r="D21" s="23"/>
      <c r="E21" s="24"/>
      <c r="F21" s="25"/>
      <c r="G21" s="26"/>
      <c r="H21" s="26"/>
    </row>
    <row r="22" spans="1:8" ht="12.9" customHeight="1" x14ac:dyDescent="0.3">
      <c r="A22" s="27"/>
      <c r="B22" s="61" t="s">
        <v>16</v>
      </c>
      <c r="C22" s="61"/>
      <c r="D22" s="28">
        <f>SUM(D15:D20)</f>
        <v>70</v>
      </c>
      <c r="E22" s="28">
        <f>SUM(E15:E20)</f>
        <v>0</v>
      </c>
      <c r="F22" s="30">
        <f>SUM(F15:F21)</f>
        <v>70</v>
      </c>
      <c r="G22" s="31">
        <f>SUM(G15:G20)</f>
        <v>70</v>
      </c>
      <c r="H22" s="31">
        <f>SUM(H15:H20)</f>
        <v>0</v>
      </c>
    </row>
    <row r="23" spans="1:8" ht="12.9" customHeight="1" x14ac:dyDescent="0.3">
      <c r="A23" s="27"/>
      <c r="B23" s="61" t="s">
        <v>33</v>
      </c>
      <c r="C23" s="61"/>
      <c r="D23" s="28">
        <f>D24-D22</f>
        <v>15.399999999999991</v>
      </c>
      <c r="E23" s="29">
        <f>E24-E22</f>
        <v>0</v>
      </c>
      <c r="F23" s="30">
        <f>F22*22%</f>
        <v>15.4</v>
      </c>
      <c r="G23" s="31">
        <f>G22*22%</f>
        <v>15.4</v>
      </c>
      <c r="H23" s="31">
        <f>H22*20%</f>
        <v>0</v>
      </c>
    </row>
    <row r="24" spans="1:8" ht="30.75" customHeight="1" thickBot="1" x14ac:dyDescent="0.35">
      <c r="A24" s="32"/>
      <c r="B24" s="59" t="s">
        <v>17</v>
      </c>
      <c r="C24" s="59"/>
      <c r="D24" s="33">
        <f>D22*1.22</f>
        <v>85.399999999999991</v>
      </c>
      <c r="E24" s="34">
        <f>E22*1.2</f>
        <v>0</v>
      </c>
      <c r="F24" s="35">
        <f>SUM(F22:F23)</f>
        <v>85.4</v>
      </c>
      <c r="G24" s="36">
        <f>SUM(G22:G23)</f>
        <v>85.4</v>
      </c>
      <c r="H24" s="36">
        <f>SUM(H22:H23)</f>
        <v>0</v>
      </c>
    </row>
    <row r="25" spans="1:8" ht="18.75" customHeight="1" x14ac:dyDescent="0.25">
      <c r="A25" s="60" t="s">
        <v>18</v>
      </c>
      <c r="B25" s="60"/>
      <c r="C25" s="60"/>
      <c r="D25" s="37" t="s">
        <v>34</v>
      </c>
      <c r="E25" s="38"/>
      <c r="F25" s="39"/>
      <c r="G25" s="39"/>
      <c r="H25" s="39"/>
    </row>
    <row r="26" spans="1:8" ht="18.75" customHeight="1" x14ac:dyDescent="0.25">
      <c r="A26" s="58" t="s">
        <v>22</v>
      </c>
      <c r="B26" s="58"/>
      <c r="C26" s="58"/>
      <c r="D26" s="58"/>
      <c r="E26" s="58"/>
      <c r="F26" s="58"/>
      <c r="G26" s="39"/>
      <c r="H26" s="39"/>
    </row>
    <row r="27" spans="1:8" ht="12.9" customHeight="1" x14ac:dyDescent="0.25">
      <c r="A27" s="40"/>
      <c r="B27" s="4" t="s">
        <v>19</v>
      </c>
      <c r="E27" s="4" t="s">
        <v>20</v>
      </c>
      <c r="F27" s="41"/>
    </row>
    <row r="28" spans="1:8" ht="12.9" customHeight="1" x14ac:dyDescent="0.25">
      <c r="A28" s="40"/>
      <c r="B28" s="4"/>
      <c r="E28" s="4"/>
      <c r="F28" s="41"/>
    </row>
    <row r="29" spans="1:8" ht="12.9" customHeight="1" x14ac:dyDescent="0.25">
      <c r="A29" s="40"/>
      <c r="B29" s="42"/>
      <c r="C29" s="42"/>
      <c r="E29" s="1" t="s">
        <v>21</v>
      </c>
      <c r="F29" s="41"/>
    </row>
    <row r="30" spans="1:8" ht="12.9" customHeight="1" x14ac:dyDescent="0.25">
      <c r="A30" s="40"/>
      <c r="B30" s="1" t="s">
        <v>26</v>
      </c>
      <c r="E30" s="1" t="s">
        <v>23</v>
      </c>
      <c r="F30" s="41"/>
    </row>
    <row r="31" spans="1:8" x14ac:dyDescent="0.25">
      <c r="B31" s="43"/>
      <c r="C31" s="43"/>
      <c r="E31" s="43"/>
      <c r="F31" s="43"/>
    </row>
    <row r="33" spans="2:2" x14ac:dyDescent="0.25">
      <c r="B33" s="1" t="s">
        <v>30</v>
      </c>
    </row>
  </sheetData>
  <mergeCells count="25">
    <mergeCell ref="A26:F26"/>
    <mergeCell ref="B24:C24"/>
    <mergeCell ref="A25:C25"/>
    <mergeCell ref="B22:C22"/>
    <mergeCell ref="B23:C23"/>
    <mergeCell ref="H11:H12"/>
    <mergeCell ref="B14:C14"/>
    <mergeCell ref="B15:C15"/>
    <mergeCell ref="B16:C16"/>
    <mergeCell ref="B20:C20"/>
    <mergeCell ref="B18:C18"/>
    <mergeCell ref="B19:C19"/>
    <mergeCell ref="B17:C17"/>
    <mergeCell ref="F11:G11"/>
    <mergeCell ref="E11:E12"/>
    <mergeCell ref="A2:F2"/>
    <mergeCell ref="A4:B4"/>
    <mergeCell ref="A5:B5"/>
    <mergeCell ref="A6:B6"/>
    <mergeCell ref="A7:B7"/>
    <mergeCell ref="B21:C21"/>
    <mergeCell ref="A8:B8"/>
    <mergeCell ref="A11:A13"/>
    <mergeCell ref="B11:C13"/>
    <mergeCell ref="D11:D13"/>
  </mergeCells>
  <pageMargins left="0.70833333333333337" right="0.70833333333333337" top="0.51041666666666663" bottom="0.44027777777777777" header="0.31527777777777777" footer="0.51180555555555551"/>
  <pageSetup paperSize="9" scale="93" firstPageNumber="0" orientation="landscape" r:id="rId1"/>
  <headerFooter alignWithMargins="0">
    <oddHeader>&amp;L&amp;"Times New Roman,Bold Italic"EG Ehitus&amp;R&amp;"Times New Roman,Regular"B18/J06v3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4" x14ac:dyDescent="0.3"/>
  <sheetData/>
  <pageMargins left="0.7" right="0.7" top="0.75" bottom="0.75" header="0.51180555555555551" footer="0.51180555555555551"/>
  <pageSetup paperSize="9" firstPageNumber="0" orientation="portrait" horizontalDpi="300" verticalDpi="3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4" x14ac:dyDescent="0.3"/>
  <sheetData/>
  <pageMargins left="0.7" right="0.7" top="0.75" bottom="0.75" header="0.51180555555555551" footer="0.51180555555555551"/>
  <pageSetup paperSize="9" firstPageNumber="0" orientation="portrait" horizontalDpi="300" verticalDpi="300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AF68505BCF36294B82AC16C69A6CB051" ma:contentTypeVersion="13" ma:contentTypeDescription="Loo uus dokument" ma:contentTypeScope="" ma:versionID="d8db0460fcd8f392e61bbdc009f1d7e9">
  <xsd:schema xmlns:xsd="http://www.w3.org/2001/XMLSchema" xmlns:xs="http://www.w3.org/2001/XMLSchema" xmlns:p="http://schemas.microsoft.com/office/2006/metadata/properties" xmlns:ns3="8848da8b-f1f6-461d-8b16-7f33836139b9" xmlns:ns4="0939927f-fda9-4bf8-ad4f-7a499c6dfd52" targetNamespace="http://schemas.microsoft.com/office/2006/metadata/properties" ma:root="true" ma:fieldsID="b21aeff0621a0b757f3a82a7dbdafee6" ns3:_="" ns4:_="">
    <xsd:import namespace="8848da8b-f1f6-461d-8b16-7f33836139b9"/>
    <xsd:import namespace="0939927f-fda9-4bf8-ad4f-7a499c6dfd52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DateTaken" minOccurs="0"/>
                <xsd:element ref="ns4:MediaServiceAutoTags" minOccurs="0"/>
                <xsd:element ref="ns4:MediaServiceOCR" minOccurs="0"/>
                <xsd:element ref="ns4:MediaServiceGenerationTime" minOccurs="0"/>
                <xsd:element ref="ns4:MediaServiceEventHashCode" minOccurs="0"/>
                <xsd:element ref="ns4:MediaServiceLocation" minOccurs="0"/>
                <xsd:element ref="ns4:MediaServiceAutoKeyPoints" minOccurs="0"/>
                <xsd:element ref="ns4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848da8b-f1f6-461d-8b16-7f33836139b9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Ühiskasutuse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Ühiskasutusse andmise üksikasjad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Vihjeräsi jagamine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939927f-fda9-4bf8-ad4f-7a499c6dfd5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B21604E4-F106-4A3D-B2C7-8457AF765EC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848da8b-f1f6-461d-8b16-7f33836139b9"/>
    <ds:schemaRef ds:uri="0939927f-fda9-4bf8-ad4f-7a499c6dfd5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C8294411-5175-4900-BEEC-5A9A2AC748A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9AAA758-8156-4C5F-8D13-E22FFA4B9C9B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 Jakovlev</dc:creator>
  <cp:lastModifiedBy>Lilia Potapova</cp:lastModifiedBy>
  <cp:lastPrinted>2019-03-05T09:31:54Z</cp:lastPrinted>
  <dcterms:created xsi:type="dcterms:W3CDTF">2013-09-03T07:44:31Z</dcterms:created>
  <dcterms:modified xsi:type="dcterms:W3CDTF">2024-08-09T09:21:14Z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0x010100AF68505BCF36294B82AC16C69A6CB051</vt:lpwstr>
  </property>
</Properties>
</file>